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2022\2022년 예산\12월 제출\아이돌봄\"/>
    </mc:Choice>
  </mc:AlternateContent>
  <xr:revisionPtr revIDLastSave="0" documentId="13_ncr:1_{56133E81-3CFB-45F3-987E-DA432C93ECD8}" xr6:coauthVersionLast="47" xr6:coauthVersionMax="47" xr10:uidLastSave="{00000000-0000-0000-0000-000000000000}"/>
  <bookViews>
    <workbookView xWindow="405" yWindow="165" windowWidth="15990" windowHeight="14205" xr2:uid="{00000000-000D-0000-FFFF-FFFF00000000}"/>
  </bookViews>
  <sheets>
    <sheet name="세입세출예산 공고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C13" i="1"/>
  <c r="E13" i="1" s="1"/>
  <c r="J12" i="1"/>
  <c r="C12" i="1"/>
  <c r="E12" i="1" s="1"/>
  <c r="J11" i="1"/>
  <c r="D11" i="1"/>
  <c r="I10" i="1"/>
  <c r="I6" i="1" s="1"/>
  <c r="H10" i="1"/>
  <c r="H6" i="1" s="1"/>
  <c r="E10" i="1"/>
  <c r="J9" i="1"/>
  <c r="C9" i="1"/>
  <c r="E9" i="1" s="1"/>
  <c r="J8" i="1"/>
  <c r="C8" i="1"/>
  <c r="E8" i="1" s="1"/>
  <c r="J7" i="1"/>
  <c r="E7" i="1"/>
  <c r="C7" i="1"/>
  <c r="D6" i="1"/>
  <c r="J10" i="1" l="1"/>
  <c r="J6" i="1" s="1"/>
  <c r="E11" i="1"/>
  <c r="E6" i="1" s="1"/>
  <c r="C11" i="1"/>
  <c r="C6" i="1" s="1"/>
</calcChain>
</file>

<file path=xl/sharedStrings.xml><?xml version="1.0" encoding="utf-8"?>
<sst xmlns="http://schemas.openxmlformats.org/spreadsheetml/2006/main" count="38" uniqueCount="29">
  <si>
    <t>합 계</t>
    <phoneticPr fontId="4" type="noConversion"/>
  </si>
  <si>
    <t xml:space="preserve">시설비 </t>
    <phoneticPr fontId="5" type="noConversion"/>
  </si>
  <si>
    <t>사업수입</t>
    <phoneticPr fontId="5" type="noConversion"/>
  </si>
  <si>
    <t>사업비</t>
    <phoneticPr fontId="4" type="noConversion"/>
  </si>
  <si>
    <t>전년도이월금</t>
    <phoneticPr fontId="5" type="noConversion"/>
  </si>
  <si>
    <t>사무비</t>
    <phoneticPr fontId="4" type="noConversion"/>
  </si>
  <si>
    <t xml:space="preserve">인건비 </t>
    <phoneticPr fontId="5" type="noConversion"/>
  </si>
  <si>
    <t>시도보조금</t>
    <phoneticPr fontId="5" type="noConversion"/>
  </si>
  <si>
    <t xml:space="preserve">업무추진비 </t>
    <phoneticPr fontId="5" type="noConversion"/>
  </si>
  <si>
    <t>시군구보조금</t>
    <phoneticPr fontId="5" type="noConversion"/>
  </si>
  <si>
    <t xml:space="preserve">운영비 </t>
    <phoneticPr fontId="5" type="noConversion"/>
  </si>
  <si>
    <t>기타보조금</t>
    <phoneticPr fontId="5" type="noConversion"/>
  </si>
  <si>
    <t>재산조성비</t>
    <phoneticPr fontId="4" type="noConversion"/>
  </si>
  <si>
    <t>예비비 및 기타</t>
    <phoneticPr fontId="5" type="noConversion"/>
  </si>
  <si>
    <t>이월금</t>
    <phoneticPr fontId="5" type="noConversion"/>
  </si>
  <si>
    <t>예비비 및 기타</t>
    <phoneticPr fontId="4" type="noConversion"/>
  </si>
  <si>
    <t>2022 동작구 아이돌봄지원사업 세입·세출 예산 공고</t>
    <phoneticPr fontId="5" type="noConversion"/>
  </si>
  <si>
    <t>사회복지법인 및 사회복지시설 재무회계규칙 제 10조 4항에 의거하여 2022년도 동작구 아이돌봄지원사업 세입세출예산을 아래와 같이 공고합니다.</t>
    <phoneticPr fontId="4" type="noConversion"/>
  </si>
  <si>
    <t xml:space="preserve">                                            단위:원</t>
    <phoneticPr fontId="5" type="noConversion"/>
  </si>
  <si>
    <t>세              입</t>
    <phoneticPr fontId="5" type="noConversion"/>
  </si>
  <si>
    <t>세              출</t>
    <phoneticPr fontId="5" type="noConversion"/>
  </si>
  <si>
    <t>항</t>
    <phoneticPr fontId="5" type="noConversion"/>
  </si>
  <si>
    <t>목</t>
    <phoneticPr fontId="5" type="noConversion"/>
  </si>
  <si>
    <t>당해년도</t>
    <phoneticPr fontId="5" type="noConversion"/>
  </si>
  <si>
    <t>전년도</t>
    <phoneticPr fontId="5" type="noConversion"/>
  </si>
  <si>
    <t>증감</t>
    <phoneticPr fontId="5" type="noConversion"/>
  </si>
  <si>
    <t>합계</t>
    <phoneticPr fontId="5" type="noConversion"/>
  </si>
  <si>
    <t>보조금수입</t>
    <phoneticPr fontId="5" type="noConversion"/>
  </si>
  <si>
    <t>국고보조금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</si>
</sst>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#,##0_ "/>
  </numFmts>
  <fonts count="14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b/>
      <sz val="20"/>
      <name val="나눔고딕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2"/>
      <name val="나눔고딕"/>
      <family val="3"/>
      <charset val="129"/>
    </font>
    <font>
      <b/>
      <sz val="11"/>
      <name val="나눔고딕"/>
      <family val="3"/>
      <charset val="129"/>
    </font>
    <font>
      <sz val="11"/>
      <name val="나눔고딕"/>
      <family val="3"/>
      <charset val="129"/>
    </font>
    <font>
      <b/>
      <sz val="14"/>
      <name val="나눔고딕"/>
      <family val="3"/>
      <charset val="129"/>
    </font>
    <font>
      <sz val="10"/>
      <name val="나눔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10"/>
      <color theme="1"/>
      <name val="나눔고딕"/>
      <family val="3"/>
      <charset val="129"/>
    </font>
    <font>
      <sz val="11"/>
      <color theme="1"/>
      <name val="나눔고딕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/>
  </cellStyleXfs>
  <cellXfs count="46">
    <xf numFmtId="0" fontId="0" fillId="0" borderId="0" xfId="0">
      <alignment vertical="center"/>
    </xf>
    <xf numFmtId="0" fontId="8" fillId="0" borderId="0" xfId="2" applyFont="1">
      <alignment vertical="center"/>
    </xf>
    <xf numFmtId="0" fontId="8" fillId="0" borderId="0" xfId="2" applyFont="1" applyAlignment="1">
      <alignment vertical="center" shrinkToFit="1"/>
    </xf>
    <xf numFmtId="0" fontId="8" fillId="0" borderId="0" xfId="2" applyFont="1" applyAlignment="1">
      <alignment horizontal="center" vertical="center" shrinkToFit="1"/>
    </xf>
    <xf numFmtId="41" fontId="7" fillId="2" borderId="2" xfId="1" applyFont="1" applyFill="1" applyBorder="1" applyAlignment="1">
      <alignment horizontal="center" vertical="center"/>
    </xf>
    <xf numFmtId="41" fontId="7" fillId="2" borderId="2" xfId="1" applyFont="1" applyFill="1" applyBorder="1" applyAlignment="1">
      <alignment horizontal="center" vertical="center" wrapText="1"/>
    </xf>
    <xf numFmtId="41" fontId="7" fillId="3" borderId="2" xfId="1" applyFont="1" applyFill="1" applyBorder="1" applyAlignment="1">
      <alignment horizontal="center" vertical="center"/>
    </xf>
    <xf numFmtId="41" fontId="7" fillId="3" borderId="2" xfId="1" applyFont="1" applyFill="1" applyBorder="1" applyAlignment="1">
      <alignment horizontal="center" vertical="center" wrapText="1"/>
    </xf>
    <xf numFmtId="41" fontId="8" fillId="4" borderId="2" xfId="1" applyFont="1" applyFill="1" applyBorder="1" applyAlignment="1">
      <alignment horizontal="center" vertical="center"/>
    </xf>
    <xf numFmtId="41" fontId="8" fillId="0" borderId="2" xfId="1" applyFont="1" applyFill="1" applyBorder="1" applyAlignment="1">
      <alignment horizontal="center" vertical="center"/>
    </xf>
    <xf numFmtId="176" fontId="10" fillId="0" borderId="2" xfId="3" applyNumberFormat="1" applyFont="1" applyBorder="1" applyAlignment="1">
      <alignment vertical="center"/>
    </xf>
    <xf numFmtId="41" fontId="8" fillId="5" borderId="2" xfId="1" applyFont="1" applyFill="1" applyBorder="1" applyAlignment="1">
      <alignment horizontal="center" vertical="center" shrinkToFit="1"/>
    </xf>
    <xf numFmtId="41" fontId="10" fillId="5" borderId="2" xfId="1" applyFont="1" applyFill="1" applyBorder="1" applyAlignment="1">
      <alignment vertical="center"/>
    </xf>
    <xf numFmtId="41" fontId="11" fillId="0" borderId="2" xfId="1" applyFont="1" applyBorder="1" applyAlignment="1">
      <alignment horizontal="center" vertical="center"/>
    </xf>
    <xf numFmtId="176" fontId="12" fillId="0" borderId="2" xfId="3" applyNumberFormat="1" applyFont="1" applyBorder="1" applyAlignment="1">
      <alignment vertical="center"/>
    </xf>
    <xf numFmtId="41" fontId="1" fillId="0" borderId="2" xfId="1" applyFont="1" applyBorder="1" applyAlignment="1">
      <alignment horizontal="center" vertical="center"/>
    </xf>
    <xf numFmtId="41" fontId="13" fillId="4" borderId="2" xfId="1" applyFont="1" applyFill="1" applyBorder="1" applyAlignment="1">
      <alignment horizontal="center" vertical="center"/>
    </xf>
    <xf numFmtId="41" fontId="13" fillId="0" borderId="2" xfId="1" applyFont="1" applyFill="1" applyBorder="1" applyAlignment="1">
      <alignment horizontal="center" vertical="center"/>
    </xf>
    <xf numFmtId="0" fontId="0" fillId="5" borderId="2" xfId="0" applyFont="1" applyFill="1" applyBorder="1" applyAlignment="1">
      <alignment horizontal="center" vertical="center"/>
    </xf>
    <xf numFmtId="41" fontId="1" fillId="5" borderId="2" xfId="0" applyNumberFormat="1" applyFont="1" applyFill="1" applyBorder="1">
      <alignment vertical="center"/>
    </xf>
    <xf numFmtId="41" fontId="8" fillId="0" borderId="2" xfId="1" applyFont="1" applyFill="1" applyBorder="1" applyAlignment="1">
      <alignment horizontal="center" vertical="center" shrinkToFit="1"/>
    </xf>
    <xf numFmtId="41" fontId="13" fillId="4" borderId="6" xfId="1" applyFont="1" applyFill="1" applyBorder="1" applyAlignment="1">
      <alignment horizontal="center" vertical="center"/>
    </xf>
    <xf numFmtId="41" fontId="13" fillId="4" borderId="7" xfId="1" applyFont="1" applyFill="1" applyBorder="1" applyAlignment="1">
      <alignment horizontal="center" vertical="center"/>
    </xf>
    <xf numFmtId="176" fontId="10" fillId="0" borderId="6" xfId="3" applyNumberFormat="1" applyFont="1" applyBorder="1" applyAlignment="1">
      <alignment vertical="center"/>
    </xf>
    <xf numFmtId="41" fontId="8" fillId="0" borderId="7" xfId="1" applyFont="1" applyFill="1" applyBorder="1" applyAlignment="1">
      <alignment horizontal="center" vertical="center"/>
    </xf>
    <xf numFmtId="41" fontId="13" fillId="0" borderId="6" xfId="1" applyFont="1" applyFill="1" applyBorder="1" applyAlignment="1">
      <alignment horizontal="center" vertical="center"/>
    </xf>
    <xf numFmtId="41" fontId="13" fillId="0" borderId="7" xfId="1" applyFont="1" applyFill="1" applyBorder="1" applyAlignment="1">
      <alignment horizontal="center" vertical="center"/>
    </xf>
    <xf numFmtId="41" fontId="10" fillId="0" borderId="6" xfId="1" applyFont="1" applyBorder="1" applyAlignment="1">
      <alignment vertical="center"/>
    </xf>
    <xf numFmtId="41" fontId="1" fillId="5" borderId="6" xfId="0" applyNumberFormat="1" applyFont="1" applyFill="1" applyBorder="1">
      <alignment vertical="center"/>
    </xf>
    <xf numFmtId="41" fontId="1" fillId="5" borderId="7" xfId="0" applyNumberFormat="1" applyFont="1" applyFill="1" applyBorder="1">
      <alignment vertical="center"/>
    </xf>
    <xf numFmtId="41" fontId="10" fillId="5" borderId="6" xfId="1" applyFont="1" applyFill="1" applyBorder="1" applyAlignment="1">
      <alignment vertical="center"/>
    </xf>
    <xf numFmtId="41" fontId="10" fillId="5" borderId="7" xfId="1" applyFont="1" applyFill="1" applyBorder="1" applyAlignment="1">
      <alignment vertical="center"/>
    </xf>
    <xf numFmtId="176" fontId="12" fillId="0" borderId="6" xfId="3" applyNumberFormat="1" applyFont="1" applyBorder="1" applyAlignment="1">
      <alignment vertical="center"/>
    </xf>
    <xf numFmtId="41" fontId="1" fillId="0" borderId="6" xfId="1" applyFont="1" applyBorder="1" applyAlignment="1">
      <alignment horizontal="center" vertical="center"/>
    </xf>
    <xf numFmtId="41" fontId="7" fillId="4" borderId="2" xfId="1" applyFont="1" applyFill="1" applyBorder="1" applyAlignment="1">
      <alignment horizontal="center" vertical="center" shrinkToFit="1"/>
    </xf>
    <xf numFmtId="41" fontId="8" fillId="4" borderId="2" xfId="1" applyFont="1" applyFill="1" applyBorder="1" applyAlignment="1">
      <alignment horizontal="center" vertical="center" shrinkToFit="1"/>
    </xf>
    <xf numFmtId="41" fontId="8" fillId="0" borderId="2" xfId="1" applyFont="1" applyFill="1" applyBorder="1" applyAlignment="1">
      <alignment horizontal="center" vertical="center" shrinkToFit="1"/>
    </xf>
    <xf numFmtId="41" fontId="11" fillId="0" borderId="3" xfId="1" applyFont="1" applyBorder="1" applyAlignment="1">
      <alignment horizontal="center" vertical="center"/>
    </xf>
    <xf numFmtId="41" fontId="11" fillId="0" borderId="4" xfId="1" applyFont="1" applyBorder="1" applyAlignment="1">
      <alignment horizontal="center" vertical="center"/>
    </xf>
    <xf numFmtId="41" fontId="11" fillId="0" borderId="5" xfId="1" applyFont="1" applyBorder="1" applyAlignment="1">
      <alignment horizontal="center" vertical="center"/>
    </xf>
    <xf numFmtId="0" fontId="3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7" fillId="0" borderId="0" xfId="2" applyFont="1" applyAlignment="1">
      <alignment horizontal="center" shrinkToFit="1"/>
    </xf>
    <xf numFmtId="0" fontId="7" fillId="0" borderId="1" xfId="2" applyFont="1" applyBorder="1" applyAlignment="1">
      <alignment horizontal="right" vertical="center"/>
    </xf>
    <xf numFmtId="41" fontId="9" fillId="2" borderId="2" xfId="1" applyFont="1" applyFill="1" applyBorder="1" applyAlignment="1">
      <alignment horizontal="center" vertical="center"/>
    </xf>
    <xf numFmtId="41" fontId="9" fillId="3" borderId="2" xfId="1" applyFont="1" applyFill="1" applyBorder="1" applyAlignment="1">
      <alignment horizontal="center" vertical="center"/>
    </xf>
  </cellXfs>
  <cellStyles count="4">
    <cellStyle name="쉼표 [0]" xfId="1" builtinId="6"/>
    <cellStyle name="표준" xfId="0" builtinId="0"/>
    <cellStyle name="표준 2 2" xfId="2" xr:uid="{00000000-0005-0000-0000-000002000000}"/>
    <cellStyle name="표준 2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54889;&#44221;&#49440;1\&#50500;&#46028;\2021&#45380;\&#50868;&#50689;\&#50868;&#50689;&#50948;&#50896;&#54924;\&#50500;&#46028;&#49436;&#47196;&#46028;&#48388;&#50868;&#50689;&#50948;&#50896;&#54924;\2021&#45380;4&#48516;&#44592;\&#50756;&#47308;1208_1.%202021%20&#46041;&#51089;&#44396;&#50500;&#51060;&#46028;&#48388;&#51648;&#50896;&#49324;&#50629;%20&#49464;&#51077;&#49464;&#52636;&#50696;&#4932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예산총칙"/>
      <sheetName val="세입세출예산 공고"/>
      <sheetName val="3.세입명세서(통합)"/>
      <sheetName val="2.세입명세서_보조금재원별세부내역"/>
      <sheetName val="아이돌봄지원사업"/>
      <sheetName val="종일제추가지원"/>
      <sheetName val="시간제추가지원"/>
      <sheetName val="한부모가정지원"/>
      <sheetName val="특별교육비"/>
      <sheetName val="종사자수당"/>
      <sheetName val="복지포인트"/>
      <sheetName val="서로돌봄지원사업"/>
      <sheetName val="임직원급여테이블"/>
    </sheetNames>
    <sheetDataSet>
      <sheetData sheetId="0"/>
      <sheetData sheetId="1"/>
      <sheetData sheetId="2">
        <row r="6">
          <cell r="D6">
            <v>889130000</v>
          </cell>
        </row>
        <row r="14">
          <cell r="D14">
            <v>574700000</v>
          </cell>
        </row>
        <row r="15">
          <cell r="D15">
            <v>786035000</v>
          </cell>
        </row>
        <row r="16">
          <cell r="D16">
            <v>730783000</v>
          </cell>
        </row>
        <row r="29">
          <cell r="D29">
            <v>15827170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39997558519241921"/>
    <pageSetUpPr fitToPage="1"/>
  </sheetPr>
  <dimension ref="A1:J13"/>
  <sheetViews>
    <sheetView tabSelected="1" zoomScale="85" zoomScaleNormal="85" workbookViewId="0">
      <selection activeCell="F19" sqref="F19"/>
    </sheetView>
  </sheetViews>
  <sheetFormatPr defaultRowHeight="16.5" x14ac:dyDescent="0.3"/>
  <cols>
    <col min="1" max="1" width="14" customWidth="1"/>
    <col min="2" max="2" width="16.625" customWidth="1"/>
    <col min="3" max="6" width="15.5" customWidth="1"/>
    <col min="7" max="7" width="16.875" customWidth="1"/>
    <col min="8" max="10" width="15.875" customWidth="1"/>
    <col min="12" max="12" width="14.125" customWidth="1"/>
  </cols>
  <sheetData>
    <row r="1" spans="1:10" ht="43.5" customHeight="1" x14ac:dyDescent="0.3">
      <c r="A1" s="40" t="s">
        <v>16</v>
      </c>
      <c r="B1" s="40"/>
      <c r="C1" s="40"/>
      <c r="D1" s="40"/>
      <c r="E1" s="40"/>
      <c r="F1" s="40"/>
      <c r="G1" s="40"/>
      <c r="H1" s="40"/>
      <c r="I1" s="40"/>
      <c r="J1" s="40"/>
    </row>
    <row r="2" spans="1:10" ht="32.25" customHeight="1" x14ac:dyDescent="0.3">
      <c r="A2" s="41" t="s">
        <v>17</v>
      </c>
      <c r="B2" s="41"/>
      <c r="C2" s="41"/>
      <c r="D2" s="41"/>
      <c r="E2" s="41"/>
      <c r="F2" s="41"/>
      <c r="G2" s="41"/>
      <c r="H2" s="41"/>
      <c r="I2" s="41"/>
      <c r="J2" s="41"/>
    </row>
    <row r="3" spans="1:10" x14ac:dyDescent="0.2">
      <c r="A3" s="42"/>
      <c r="B3" s="42"/>
      <c r="C3" s="1"/>
      <c r="D3" s="1"/>
      <c r="E3" s="1"/>
      <c r="F3" s="2"/>
      <c r="G3" s="3"/>
      <c r="H3" s="43" t="s">
        <v>18</v>
      </c>
      <c r="I3" s="43"/>
      <c r="J3" s="43"/>
    </row>
    <row r="4" spans="1:10" ht="26.25" customHeight="1" x14ac:dyDescent="0.3">
      <c r="A4" s="44" t="s">
        <v>19</v>
      </c>
      <c r="B4" s="44"/>
      <c r="C4" s="44"/>
      <c r="D4" s="44"/>
      <c r="E4" s="44"/>
      <c r="F4" s="45" t="s">
        <v>20</v>
      </c>
      <c r="G4" s="45"/>
      <c r="H4" s="45"/>
      <c r="I4" s="45"/>
      <c r="J4" s="45"/>
    </row>
    <row r="5" spans="1:10" ht="25.5" customHeight="1" x14ac:dyDescent="0.3">
      <c r="A5" s="4" t="s">
        <v>21</v>
      </c>
      <c r="B5" s="4" t="s">
        <v>22</v>
      </c>
      <c r="C5" s="5" t="s">
        <v>23</v>
      </c>
      <c r="D5" s="5" t="s">
        <v>24</v>
      </c>
      <c r="E5" s="4" t="s">
        <v>25</v>
      </c>
      <c r="F5" s="6" t="s">
        <v>21</v>
      </c>
      <c r="G5" s="6" t="s">
        <v>22</v>
      </c>
      <c r="H5" s="7" t="s">
        <v>23</v>
      </c>
      <c r="I5" s="7" t="s">
        <v>24</v>
      </c>
      <c r="J5" s="6" t="s">
        <v>25</v>
      </c>
    </row>
    <row r="6" spans="1:10" ht="25.5" customHeight="1" x14ac:dyDescent="0.3">
      <c r="A6" s="34" t="s">
        <v>26</v>
      </c>
      <c r="B6" s="34"/>
      <c r="C6" s="8">
        <f>SUM(C11:C13)</f>
        <v>2996475170</v>
      </c>
      <c r="D6" s="8">
        <f t="shared" ref="D6:E6" si="0">SUM(D11:D13)</f>
        <v>3289152170</v>
      </c>
      <c r="E6" s="8">
        <f t="shared" si="0"/>
        <v>-292677000</v>
      </c>
      <c r="F6" s="35" t="s">
        <v>26</v>
      </c>
      <c r="G6" s="35"/>
      <c r="H6" s="21">
        <f>SUM(H10:H13)</f>
        <v>2996475170</v>
      </c>
      <c r="I6" s="16">
        <f t="shared" ref="I6:J6" si="1">SUM(I10:I13)</f>
        <v>3289152170</v>
      </c>
      <c r="J6" s="22">
        <f t="shared" si="1"/>
        <v>-292677000</v>
      </c>
    </row>
    <row r="7" spans="1:10" ht="25.5" customHeight="1" x14ac:dyDescent="0.3">
      <c r="A7" s="36" t="s">
        <v>27</v>
      </c>
      <c r="B7" s="9" t="s">
        <v>28</v>
      </c>
      <c r="C7" s="23">
        <f>'[1]3.세입명세서(통합)'!D14</f>
        <v>574700000</v>
      </c>
      <c r="D7" s="10">
        <v>660762900</v>
      </c>
      <c r="E7" s="24">
        <f t="shared" ref="E7:E10" si="2">C7-D7</f>
        <v>-86062900</v>
      </c>
      <c r="F7" s="37" t="s">
        <v>5</v>
      </c>
      <c r="G7" s="20" t="s">
        <v>6</v>
      </c>
      <c r="H7" s="25">
        <v>217962140</v>
      </c>
      <c r="I7" s="9">
        <v>211859900</v>
      </c>
      <c r="J7" s="26">
        <f>H7-I7</f>
        <v>6102240</v>
      </c>
    </row>
    <row r="8" spans="1:10" ht="25.5" customHeight="1" x14ac:dyDescent="0.3">
      <c r="A8" s="36"/>
      <c r="B8" s="9" t="s">
        <v>7</v>
      </c>
      <c r="C8" s="23">
        <f>'[1]3.세입명세서(통합)'!D15</f>
        <v>786035000</v>
      </c>
      <c r="D8" s="10">
        <v>892242050</v>
      </c>
      <c r="E8" s="24">
        <f t="shared" si="2"/>
        <v>-106207050</v>
      </c>
      <c r="F8" s="38"/>
      <c r="G8" s="20" t="s">
        <v>8</v>
      </c>
      <c r="H8" s="25">
        <v>2400000</v>
      </c>
      <c r="I8" s="9">
        <v>2040000</v>
      </c>
      <c r="J8" s="26">
        <f t="shared" ref="J8:J13" si="3">H8-I8</f>
        <v>360000</v>
      </c>
    </row>
    <row r="9" spans="1:10" ht="25.5" customHeight="1" x14ac:dyDescent="0.3">
      <c r="A9" s="36"/>
      <c r="B9" s="9" t="s">
        <v>9</v>
      </c>
      <c r="C9" s="23">
        <f>'[1]3.세입명세서(통합)'!D16</f>
        <v>730783000</v>
      </c>
      <c r="D9" s="10">
        <v>831190050</v>
      </c>
      <c r="E9" s="24">
        <f t="shared" si="2"/>
        <v>-100407050</v>
      </c>
      <c r="F9" s="38"/>
      <c r="G9" s="20" t="s">
        <v>10</v>
      </c>
      <c r="H9" s="25">
        <v>30758100</v>
      </c>
      <c r="I9" s="9">
        <v>53947100</v>
      </c>
      <c r="J9" s="26">
        <f t="shared" si="3"/>
        <v>-23189000</v>
      </c>
    </row>
    <row r="10" spans="1:10" ht="25.5" customHeight="1" x14ac:dyDescent="0.3">
      <c r="A10" s="36"/>
      <c r="B10" s="9" t="s">
        <v>11</v>
      </c>
      <c r="C10" s="27">
        <v>0</v>
      </c>
      <c r="D10" s="10">
        <v>0</v>
      </c>
      <c r="E10" s="24">
        <f t="shared" si="2"/>
        <v>0</v>
      </c>
      <c r="F10" s="39"/>
      <c r="G10" s="18" t="s">
        <v>0</v>
      </c>
      <c r="H10" s="28">
        <f>SUM(H7:H9)</f>
        <v>251120240</v>
      </c>
      <c r="I10" s="19">
        <f t="shared" ref="I10:J10" si="4">SUM(I7:I9)</f>
        <v>267847000</v>
      </c>
      <c r="J10" s="29">
        <f t="shared" si="4"/>
        <v>-16726760</v>
      </c>
    </row>
    <row r="11" spans="1:10" ht="25.5" customHeight="1" x14ac:dyDescent="0.3">
      <c r="A11" s="36"/>
      <c r="B11" s="11" t="s">
        <v>0</v>
      </c>
      <c r="C11" s="30">
        <f>SUM(C7:C10)</f>
        <v>2091518000</v>
      </c>
      <c r="D11" s="12">
        <f t="shared" ref="D11:E11" si="5">SUM(D7:D10)</f>
        <v>2384195000</v>
      </c>
      <c r="E11" s="31">
        <f t="shared" si="5"/>
        <v>-292677000</v>
      </c>
      <c r="F11" s="13" t="s">
        <v>12</v>
      </c>
      <c r="G11" s="20" t="s">
        <v>1</v>
      </c>
      <c r="H11" s="25">
        <v>0</v>
      </c>
      <c r="I11" s="17">
        <v>0</v>
      </c>
      <c r="J11" s="26">
        <f>H11-I11</f>
        <v>0</v>
      </c>
    </row>
    <row r="12" spans="1:10" ht="25.5" customHeight="1" x14ac:dyDescent="0.3">
      <c r="A12" s="20" t="s">
        <v>2</v>
      </c>
      <c r="B12" s="20" t="s">
        <v>2</v>
      </c>
      <c r="C12" s="32">
        <f>'[1]3.세입명세서(통합)'!D6</f>
        <v>889130000</v>
      </c>
      <c r="D12" s="14">
        <v>889130000</v>
      </c>
      <c r="E12" s="24">
        <f>C12-D12</f>
        <v>0</v>
      </c>
      <c r="F12" s="13" t="s">
        <v>3</v>
      </c>
      <c r="G12" s="20" t="s">
        <v>3</v>
      </c>
      <c r="H12" s="33">
        <v>2745144930</v>
      </c>
      <c r="I12" s="15">
        <v>3016744061</v>
      </c>
      <c r="J12" s="26">
        <f t="shared" si="3"/>
        <v>-271599131</v>
      </c>
    </row>
    <row r="13" spans="1:10" ht="25.5" customHeight="1" x14ac:dyDescent="0.3">
      <c r="A13" s="20" t="s">
        <v>14</v>
      </c>
      <c r="B13" s="20" t="s">
        <v>4</v>
      </c>
      <c r="C13" s="32">
        <f>'[1]3.세입명세서(통합)'!D29</f>
        <v>15827170</v>
      </c>
      <c r="D13" s="14">
        <v>15827170</v>
      </c>
      <c r="E13" s="24">
        <f>C13-D13</f>
        <v>0</v>
      </c>
      <c r="F13" s="13" t="s">
        <v>15</v>
      </c>
      <c r="G13" s="20" t="s">
        <v>13</v>
      </c>
      <c r="H13" s="25">
        <v>210000</v>
      </c>
      <c r="I13" s="9">
        <v>4561109</v>
      </c>
      <c r="J13" s="26">
        <f t="shared" si="3"/>
        <v>-4351109</v>
      </c>
    </row>
  </sheetData>
  <sheetProtection algorithmName="SHA-512" hashValue="3tJzSKfIJZDw2bhghn3uKUvAWzyiiNAvz+fbkGkgGvKULtyGTg492qtK28Ck8zaGe3w4RYdtlYZ7CRUZsAYQ3w==" saltValue="vX/GSL6t5e1qxJVsjilnFw==" spinCount="100000" sheet="1" objects="1" scenarios="1"/>
  <mergeCells count="10">
    <mergeCell ref="A6:B6"/>
    <mergeCell ref="F6:G6"/>
    <mergeCell ref="A7:A11"/>
    <mergeCell ref="F7:F10"/>
    <mergeCell ref="A1:J1"/>
    <mergeCell ref="A2:J2"/>
    <mergeCell ref="A3:B3"/>
    <mergeCell ref="H3:J3"/>
    <mergeCell ref="A4:E4"/>
    <mergeCell ref="F4:J4"/>
  </mergeCells>
  <phoneticPr fontId="4" type="noConversion"/>
  <printOptions horizontalCentered="1"/>
  <pageMargins left="0.31496062992125984" right="0.31496062992125984" top="0.74803149606299213" bottom="0.15748031496062992" header="0.31496062992125984" footer="0.31496062992125984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세입세출예산 공고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 Jae Yeon</dc:creator>
  <cp:lastModifiedBy>Han Jae Yeon</cp:lastModifiedBy>
  <dcterms:created xsi:type="dcterms:W3CDTF">2020-12-29T08:47:53Z</dcterms:created>
  <dcterms:modified xsi:type="dcterms:W3CDTF">2021-12-27T09:30:38Z</dcterms:modified>
</cp:coreProperties>
</file>