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FF4258E-1DAC-45BE-94CA-9B6D1262CB8F}" xr6:coauthVersionLast="47" xr6:coauthVersionMax="47" xr10:uidLastSave="{00000000-0000-0000-0000-000000000000}"/>
  <bookViews>
    <workbookView xWindow="-120" yWindow="-120" windowWidth="25440" windowHeight="15390" xr2:uid="{431DEB6C-78D7-47A2-8DE3-DC31E09FF143}"/>
  </bookViews>
  <sheets>
    <sheet name="1.세입세출예산 공고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1" l="1"/>
  <c r="C14" i="1"/>
  <c r="C13" i="1"/>
  <c r="E13" i="1" s="1"/>
  <c r="J12" i="1"/>
  <c r="H12" i="1"/>
  <c r="C12" i="1"/>
  <c r="E12" i="1" s="1"/>
  <c r="J11" i="1"/>
  <c r="H11" i="1"/>
  <c r="E11" i="1"/>
  <c r="C11" i="1"/>
  <c r="J10" i="1"/>
  <c r="H10" i="1"/>
  <c r="E10" i="1"/>
  <c r="C10" i="1"/>
  <c r="J9" i="1"/>
  <c r="H9" i="1"/>
  <c r="E9" i="1"/>
  <c r="C9" i="1"/>
  <c r="J8" i="1"/>
  <c r="H8" i="1"/>
  <c r="E8" i="1"/>
  <c r="C8" i="1"/>
  <c r="J7" i="1"/>
  <c r="H7" i="1"/>
  <c r="E7" i="1"/>
  <c r="C7" i="1"/>
  <c r="C6" i="1" s="1"/>
  <c r="J6" i="1"/>
  <c r="I6" i="1"/>
  <c r="H6" i="1"/>
  <c r="D6" i="1"/>
  <c r="E6" i="1" l="1"/>
</calcChain>
</file>

<file path=xl/sharedStrings.xml><?xml version="1.0" encoding="utf-8"?>
<sst xmlns="http://schemas.openxmlformats.org/spreadsheetml/2006/main" count="40" uniqueCount="32">
  <si>
    <t>2022 동작구 가족센터 세입·세출 예산 공고</t>
    <phoneticPr fontId="5" type="noConversion"/>
  </si>
  <si>
    <t>사회복지법인 및 사회복지시설 재무회계규칙 제 10조 4항에 의거하여 2022년도 동작구 가족센터 세입세출예산을 아래와 같이 공고합니다.</t>
    <phoneticPr fontId="4" type="noConversion"/>
  </si>
  <si>
    <t xml:space="preserve">                                            단위:원</t>
    <phoneticPr fontId="5" type="noConversion"/>
  </si>
  <si>
    <t>세              입</t>
    <phoneticPr fontId="5" type="noConversion"/>
  </si>
  <si>
    <t>세              출</t>
    <phoneticPr fontId="5" type="noConversion"/>
  </si>
  <si>
    <t>항</t>
    <phoneticPr fontId="5" type="noConversion"/>
  </si>
  <si>
    <t>목</t>
    <phoneticPr fontId="5" type="noConversion"/>
  </si>
  <si>
    <t>당해년도</t>
    <phoneticPr fontId="5" type="noConversion"/>
  </si>
  <si>
    <t>전년도</t>
    <phoneticPr fontId="5" type="noConversion"/>
  </si>
  <si>
    <t>증감</t>
    <phoneticPr fontId="5" type="noConversion"/>
  </si>
  <si>
    <t>합계</t>
    <phoneticPr fontId="5" type="noConversion"/>
  </si>
  <si>
    <t>보조금수입</t>
    <phoneticPr fontId="5" type="noConversion"/>
  </si>
  <si>
    <t>국고보조금</t>
    <phoneticPr fontId="5" type="noConversion"/>
  </si>
  <si>
    <t>사무비</t>
    <phoneticPr fontId="4" type="noConversion"/>
  </si>
  <si>
    <t xml:space="preserve">인건비 </t>
    <phoneticPr fontId="5" type="noConversion"/>
  </si>
  <si>
    <t>시도보조금</t>
    <phoneticPr fontId="5" type="noConversion"/>
  </si>
  <si>
    <t xml:space="preserve">업무추진비 </t>
    <phoneticPr fontId="5" type="noConversion"/>
  </si>
  <si>
    <t>시군구보조금</t>
    <phoneticPr fontId="5" type="noConversion"/>
  </si>
  <si>
    <t xml:space="preserve">운영비 </t>
    <phoneticPr fontId="5" type="noConversion"/>
  </si>
  <si>
    <t>기타보조금</t>
    <phoneticPr fontId="5" type="noConversion"/>
  </si>
  <si>
    <t>재산조성비</t>
    <phoneticPr fontId="4" type="noConversion"/>
  </si>
  <si>
    <t xml:space="preserve">시설비 </t>
    <phoneticPr fontId="5" type="noConversion"/>
  </si>
  <si>
    <t>후원금수입</t>
    <phoneticPr fontId="5" type="noConversion"/>
  </si>
  <si>
    <t>후원금</t>
    <phoneticPr fontId="5" type="noConversion"/>
  </si>
  <si>
    <t>사업비</t>
    <phoneticPr fontId="4" type="noConversion"/>
  </si>
  <si>
    <t>사업수입</t>
    <phoneticPr fontId="5" type="noConversion"/>
  </si>
  <si>
    <t>잡지출</t>
    <phoneticPr fontId="4" type="noConversion"/>
  </si>
  <si>
    <t>잡지출</t>
    <phoneticPr fontId="5" type="noConversion"/>
  </si>
  <si>
    <t>이월금</t>
    <phoneticPr fontId="5" type="noConversion"/>
  </si>
  <si>
    <t>전년도이월금</t>
    <phoneticPr fontId="5" type="noConversion"/>
  </si>
  <si>
    <t>잡수입</t>
    <phoneticPr fontId="4" type="noConversion"/>
  </si>
  <si>
    <t>기타잡수입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</si>
</sst>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 "/>
  </numFmts>
  <fonts count="1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20"/>
      <name val="나눔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2"/>
      <name val="나눔고딕"/>
      <family val="3"/>
      <charset val="129"/>
    </font>
    <font>
      <b/>
      <sz val="11"/>
      <name val="나눔고딕"/>
      <family val="3"/>
      <charset val="129"/>
    </font>
    <font>
      <sz val="11"/>
      <name val="나눔고딕"/>
      <family val="3"/>
      <charset val="129"/>
    </font>
    <font>
      <b/>
      <sz val="14"/>
      <name val="나눔고딕"/>
      <family val="3"/>
      <charset val="129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</cellStyleXfs>
  <cellXfs count="54">
    <xf numFmtId="0" fontId="0" fillId="0" borderId="0" xfId="0">
      <alignment vertical="center"/>
    </xf>
    <xf numFmtId="0" fontId="3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shrinkToFit="1"/>
    </xf>
    <xf numFmtId="0" fontId="8" fillId="0" borderId="0" xfId="2" applyFont="1">
      <alignment vertical="center"/>
    </xf>
    <xf numFmtId="0" fontId="8" fillId="0" borderId="0" xfId="2" applyFont="1" applyAlignment="1">
      <alignment vertical="center" shrinkToFit="1"/>
    </xf>
    <xf numFmtId="0" fontId="8" fillId="0" borderId="0" xfId="2" applyFont="1" applyAlignment="1">
      <alignment horizontal="center" vertical="center" shrinkToFit="1"/>
    </xf>
    <xf numFmtId="0" fontId="7" fillId="0" borderId="1" xfId="2" applyFont="1" applyBorder="1" applyAlignment="1">
      <alignment horizontal="right" vertical="center"/>
    </xf>
    <xf numFmtId="41" fontId="9" fillId="2" borderId="2" xfId="1" applyFont="1" applyFill="1" applyBorder="1" applyAlignment="1">
      <alignment horizontal="center" vertical="center"/>
    </xf>
    <xf numFmtId="41" fontId="9" fillId="2" borderId="3" xfId="1" applyFont="1" applyFill="1" applyBorder="1" applyAlignment="1">
      <alignment horizontal="center" vertical="center"/>
    </xf>
    <xf numFmtId="41" fontId="9" fillId="3" borderId="3" xfId="1" applyFont="1" applyFill="1" applyBorder="1" applyAlignment="1">
      <alignment horizontal="center" vertical="center"/>
    </xf>
    <xf numFmtId="41" fontId="7" fillId="2" borderId="2" xfId="1" applyFont="1" applyFill="1" applyBorder="1" applyAlignment="1">
      <alignment horizontal="center" vertical="center"/>
    </xf>
    <xf numFmtId="41" fontId="7" fillId="2" borderId="4" xfId="1" applyFont="1" applyFill="1" applyBorder="1" applyAlignment="1">
      <alignment horizontal="center" vertical="center"/>
    </xf>
    <xf numFmtId="41" fontId="7" fillId="2" borderId="5" xfId="1" applyFont="1" applyFill="1" applyBorder="1" applyAlignment="1">
      <alignment horizontal="center" vertical="center" wrapText="1"/>
    </xf>
    <xf numFmtId="41" fontId="7" fillId="2" borderId="6" xfId="1" applyFont="1" applyFill="1" applyBorder="1" applyAlignment="1">
      <alignment horizontal="center" vertical="center" wrapText="1"/>
    </xf>
    <xf numFmtId="41" fontId="7" fillId="3" borderId="2" xfId="1" applyFont="1" applyFill="1" applyBorder="1" applyAlignment="1">
      <alignment horizontal="center" vertical="center"/>
    </xf>
    <xf numFmtId="41" fontId="7" fillId="3" borderId="4" xfId="1" applyFont="1" applyFill="1" applyBorder="1" applyAlignment="1">
      <alignment horizontal="center" vertical="center"/>
    </xf>
    <xf numFmtId="41" fontId="7" fillId="3" borderId="5" xfId="1" applyFont="1" applyFill="1" applyBorder="1" applyAlignment="1">
      <alignment horizontal="center" vertical="center" wrapText="1"/>
    </xf>
    <xf numFmtId="41" fontId="7" fillId="3" borderId="7" xfId="1" applyFont="1" applyFill="1" applyBorder="1" applyAlignment="1">
      <alignment horizontal="center" vertical="center" wrapText="1"/>
    </xf>
    <xf numFmtId="41" fontId="7" fillId="0" borderId="2" xfId="1" applyFont="1" applyFill="1" applyBorder="1" applyAlignment="1">
      <alignment horizontal="center" vertical="center" shrinkToFit="1"/>
    </xf>
    <xf numFmtId="41" fontId="7" fillId="0" borderId="4" xfId="1" applyFont="1" applyFill="1" applyBorder="1" applyAlignment="1">
      <alignment horizontal="center" vertical="center" shrinkToFit="1"/>
    </xf>
    <xf numFmtId="41" fontId="7" fillId="0" borderId="8" xfId="1" applyFont="1" applyFill="1" applyBorder="1" applyAlignment="1">
      <alignment horizontal="center" vertical="center"/>
    </xf>
    <xf numFmtId="41" fontId="7" fillId="0" borderId="7" xfId="1" applyFont="1" applyFill="1" applyBorder="1" applyAlignment="1">
      <alignment horizontal="center" vertical="center"/>
    </xf>
    <xf numFmtId="41" fontId="7" fillId="0" borderId="2" xfId="1" applyFont="1" applyFill="1" applyBorder="1" applyAlignment="1">
      <alignment horizontal="center" vertical="center"/>
    </xf>
    <xf numFmtId="41" fontId="7" fillId="0" borderId="6" xfId="1" applyFont="1" applyFill="1" applyBorder="1" applyAlignment="1">
      <alignment horizontal="center" vertical="center"/>
    </xf>
    <xf numFmtId="41" fontId="7" fillId="0" borderId="3" xfId="1" applyFont="1" applyFill="1" applyBorder="1" applyAlignment="1">
      <alignment horizontal="center" vertical="center" shrinkToFit="1"/>
    </xf>
    <xf numFmtId="41" fontId="10" fillId="0" borderId="4" xfId="1" applyFont="1" applyFill="1" applyBorder="1" applyAlignment="1">
      <alignment horizontal="center" vertical="center"/>
    </xf>
    <xf numFmtId="41" fontId="11" fillId="0" borderId="9" xfId="1" applyFont="1" applyBorder="1" applyAlignment="1">
      <alignment vertical="center"/>
    </xf>
    <xf numFmtId="176" fontId="11" fillId="0" borderId="10" xfId="3" applyNumberFormat="1" applyFont="1" applyBorder="1" applyAlignment="1">
      <alignment vertical="center"/>
    </xf>
    <xf numFmtId="41" fontId="10" fillId="0" borderId="2" xfId="1" applyFont="1" applyFill="1" applyBorder="1" applyAlignment="1">
      <alignment horizontal="center" vertical="center"/>
    </xf>
    <xf numFmtId="41" fontId="12" fillId="0" borderId="2" xfId="1" applyFont="1" applyBorder="1" applyAlignment="1">
      <alignment horizontal="center" vertical="center"/>
    </xf>
    <xf numFmtId="41" fontId="8" fillId="0" borderId="4" xfId="1" applyFont="1" applyFill="1" applyBorder="1" applyAlignment="1">
      <alignment horizontal="center" vertical="center" shrinkToFit="1"/>
    </xf>
    <xf numFmtId="41" fontId="8" fillId="0" borderId="8" xfId="1" applyFont="1" applyFill="1" applyBorder="1" applyAlignment="1">
      <alignment horizontal="center" vertical="center"/>
    </xf>
    <xf numFmtId="41" fontId="8" fillId="0" borderId="6" xfId="1" applyFont="1" applyFill="1" applyBorder="1" applyAlignment="1">
      <alignment horizontal="center" vertical="center"/>
    </xf>
    <xf numFmtId="41" fontId="7" fillId="0" borderId="11" xfId="1" applyFont="1" applyFill="1" applyBorder="1" applyAlignment="1">
      <alignment horizontal="center" vertical="center" shrinkToFit="1"/>
    </xf>
    <xf numFmtId="41" fontId="11" fillId="0" borderId="8" xfId="1" applyFont="1" applyBorder="1" applyAlignment="1">
      <alignment vertical="center"/>
    </xf>
    <xf numFmtId="176" fontId="11" fillId="0" borderId="6" xfId="3" applyNumberFormat="1" applyFont="1" applyBorder="1" applyAlignment="1">
      <alignment vertical="center"/>
    </xf>
    <xf numFmtId="41" fontId="7" fillId="0" borderId="12" xfId="1" applyFont="1" applyFill="1" applyBorder="1" applyAlignment="1">
      <alignment horizontal="center" vertical="center" shrinkToFit="1"/>
    </xf>
    <xf numFmtId="41" fontId="11" fillId="0" borderId="8" xfId="1" applyFont="1" applyFill="1" applyBorder="1" applyAlignment="1">
      <alignment horizontal="center" vertical="center"/>
    </xf>
    <xf numFmtId="41" fontId="12" fillId="0" borderId="2" xfId="1" applyFont="1" applyBorder="1" applyAlignment="1">
      <alignment horizontal="center" vertical="center"/>
    </xf>
    <xf numFmtId="41" fontId="7" fillId="0" borderId="2" xfId="1" applyFont="1" applyFill="1" applyBorder="1" applyAlignment="1">
      <alignment horizontal="center" vertical="center" shrinkToFit="1"/>
    </xf>
    <xf numFmtId="41" fontId="10" fillId="0" borderId="4" xfId="1" applyFont="1" applyFill="1" applyBorder="1" applyAlignment="1">
      <alignment horizontal="center" vertical="center" shrinkToFit="1"/>
    </xf>
    <xf numFmtId="41" fontId="11" fillId="0" borderId="6" xfId="1" applyFont="1" applyFill="1" applyBorder="1" applyAlignment="1">
      <alignment horizontal="center" vertical="center"/>
    </xf>
    <xf numFmtId="41" fontId="0" fillId="0" borderId="8" xfId="1" applyFont="1" applyBorder="1" applyAlignment="1">
      <alignment horizontal="center" vertical="center"/>
    </xf>
    <xf numFmtId="41" fontId="0" fillId="0" borderId="6" xfId="1" applyFont="1" applyBorder="1" applyAlignment="1">
      <alignment horizontal="center" vertical="center"/>
    </xf>
    <xf numFmtId="41" fontId="13" fillId="0" borderId="8" xfId="1" applyFont="1" applyBorder="1" applyAlignment="1">
      <alignment vertical="center"/>
    </xf>
    <xf numFmtId="176" fontId="13" fillId="0" borderId="6" xfId="3" applyNumberFormat="1" applyFont="1" applyBorder="1" applyAlignment="1">
      <alignment vertical="center"/>
    </xf>
    <xf numFmtId="41" fontId="8" fillId="0" borderId="13" xfId="1" applyFont="1" applyFill="1" applyBorder="1" applyAlignment="1">
      <alignment horizontal="center" vertical="center"/>
    </xf>
    <xf numFmtId="41" fontId="11" fillId="0" borderId="8" xfId="1" applyFont="1" applyBorder="1">
      <alignment vertical="center"/>
    </xf>
    <xf numFmtId="41" fontId="11" fillId="0" borderId="6" xfId="2" applyNumberFormat="1" applyFont="1" applyBorder="1">
      <alignment vertical="center"/>
    </xf>
    <xf numFmtId="41" fontId="0" fillId="0" borderId="0" xfId="1" applyFont="1" applyFill="1" applyBorder="1" applyAlignment="1">
      <alignment horizontal="center" vertical="center"/>
    </xf>
    <xf numFmtId="41" fontId="8" fillId="0" borderId="0" xfId="1" applyFont="1" applyFill="1" applyBorder="1" applyAlignment="1">
      <alignment horizontal="center" vertical="center"/>
    </xf>
    <xf numFmtId="41" fontId="13" fillId="0" borderId="13" xfId="1" applyFont="1" applyBorder="1">
      <alignment vertical="center"/>
    </xf>
    <xf numFmtId="41" fontId="13" fillId="0" borderId="6" xfId="1" applyFont="1" applyBorder="1">
      <alignment vertical="center"/>
    </xf>
  </cellXfs>
  <cellStyles count="4">
    <cellStyle name="쉼표 [0]" xfId="1" builtinId="6"/>
    <cellStyle name="표준" xfId="0" builtinId="0"/>
    <cellStyle name="표준 2 2" xfId="2" xr:uid="{DF0694D0-DACB-41FA-9CBD-A89D435725D4}"/>
    <cellStyle name="표준 2 3" xfId="3" xr:uid="{EAED7B1E-8701-455F-8D3D-253E65DBDE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/2022&#45380;%20&#50696;&#49328;/22.3&#50900;%20&#51228;&#52636;/2022&#45380;%20&#46041;&#51089;&#44396;%20&#44032;&#51313;&#49468;&#53552;%20&#49464;&#51077;&#49464;&#52636;%20&#50696;&#49328;&#4943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예산총칙"/>
      <sheetName val="1.세입세출예산 공고"/>
      <sheetName val="3.세입명세서(통합)"/>
      <sheetName val="3.세입명세서_보조금재원별세부내역"/>
      <sheetName val="4. 세출명세서"/>
      <sheetName val="기본운영(건가)"/>
      <sheetName val="기본운영(다가)"/>
      <sheetName val="센터사업_동작구비"/>
      <sheetName val="가족상담전문인력"/>
      <sheetName val="통합센터추가사업비"/>
      <sheetName val="기본운영 (다이음)"/>
      <sheetName val="건가 종사자수당"/>
      <sheetName val="건가 조정수당"/>
      <sheetName val="건가 복지포인트"/>
      <sheetName val="다가 종사자수당"/>
      <sheetName val="다문화특성화사업"/>
      <sheetName val="결혼이민자 역량강화지원 "/>
      <sheetName val="공동육아나눔터"/>
      <sheetName val="공동육아나눔터 종사자수당"/>
      <sheetName val="1인가구지원사업"/>
      <sheetName val="가족학교"/>
      <sheetName val="위기가족상담지원"/>
      <sheetName val="센터행정인력지원"/>
      <sheetName val="민간위탁금"/>
      <sheetName val="민간자본이전금"/>
      <sheetName val="결혼이민자 취업지원"/>
      <sheetName val="다다봉사단운영"/>
      <sheetName val="신대방분소 운영비"/>
      <sheetName val="다문화사회통합정책사업"/>
      <sheetName val="부부의날"/>
      <sheetName val="가족상담지원사업"/>
      <sheetName val="자부담 및 수익사업"/>
      <sheetName val="임직원보수일람표"/>
    </sheetNames>
    <sheetDataSet>
      <sheetData sheetId="0"/>
      <sheetData sheetId="1"/>
      <sheetData sheetId="2">
        <row r="8">
          <cell r="D8">
            <v>5860000</v>
          </cell>
        </row>
        <row r="11">
          <cell r="D11">
            <v>275513100</v>
          </cell>
        </row>
        <row r="12">
          <cell r="D12">
            <v>712656140</v>
          </cell>
        </row>
        <row r="13">
          <cell r="D13">
            <v>521849440</v>
          </cell>
        </row>
        <row r="14">
          <cell r="D14">
            <v>4000000</v>
          </cell>
        </row>
        <row r="17">
          <cell r="D17">
            <v>11780000</v>
          </cell>
        </row>
        <row r="20">
          <cell r="D20">
            <v>18527338</v>
          </cell>
        </row>
        <row r="24">
          <cell r="D24">
            <v>100000</v>
          </cell>
        </row>
      </sheetData>
      <sheetData sheetId="3"/>
      <sheetData sheetId="4">
        <row r="53">
          <cell r="I53">
            <v>1175998490</v>
          </cell>
        </row>
        <row r="60">
          <cell r="I60">
            <v>9400000</v>
          </cell>
        </row>
        <row r="101">
          <cell r="I101">
            <v>99972180</v>
          </cell>
        </row>
        <row r="106">
          <cell r="I106">
            <v>15000000</v>
          </cell>
        </row>
        <row r="212">
          <cell r="I212">
            <v>247938896</v>
          </cell>
        </row>
        <row r="217">
          <cell r="I217">
            <v>1976452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F74CC-7316-4BB9-8D39-176C6C55AFC9}">
  <sheetPr>
    <tabColor rgb="FF0070C0"/>
    <pageSetUpPr fitToPage="1"/>
  </sheetPr>
  <dimension ref="A1:J14"/>
  <sheetViews>
    <sheetView tabSelected="1" zoomScale="85" zoomScaleNormal="85" workbookViewId="0">
      <selection activeCell="O2" sqref="O2"/>
    </sheetView>
  </sheetViews>
  <sheetFormatPr defaultRowHeight="16.5" x14ac:dyDescent="0.3"/>
  <cols>
    <col min="1" max="1" width="14" customWidth="1"/>
    <col min="2" max="2" width="16.625" customWidth="1"/>
    <col min="3" max="6" width="15.5" customWidth="1"/>
    <col min="7" max="7" width="16.875" customWidth="1"/>
    <col min="8" max="10" width="15.875" customWidth="1"/>
    <col min="12" max="12" width="14.125" customWidth="1"/>
  </cols>
  <sheetData>
    <row r="1" spans="1:10" ht="43.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32.25" customHeight="1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">
      <c r="A3" s="3"/>
      <c r="B3" s="3"/>
      <c r="C3" s="4"/>
      <c r="D3" s="4"/>
      <c r="E3" s="4"/>
      <c r="F3" s="5"/>
      <c r="G3" s="6"/>
      <c r="H3" s="7" t="s">
        <v>2</v>
      </c>
      <c r="I3" s="7"/>
      <c r="J3" s="7"/>
    </row>
    <row r="4" spans="1:10" ht="26.25" customHeight="1" thickBot="1" x14ac:dyDescent="0.35">
      <c r="A4" s="8" t="s">
        <v>3</v>
      </c>
      <c r="B4" s="8"/>
      <c r="C4" s="9"/>
      <c r="D4" s="8"/>
      <c r="E4" s="8"/>
      <c r="F4" s="10" t="s">
        <v>4</v>
      </c>
      <c r="G4" s="10"/>
      <c r="H4" s="10"/>
      <c r="I4" s="10"/>
      <c r="J4" s="10"/>
    </row>
    <row r="5" spans="1:10" ht="25.5" customHeight="1" x14ac:dyDescent="0.3">
      <c r="A5" s="11" t="s">
        <v>5</v>
      </c>
      <c r="B5" s="12" t="s">
        <v>6</v>
      </c>
      <c r="C5" s="13" t="s">
        <v>7</v>
      </c>
      <c r="D5" s="14" t="s">
        <v>8</v>
      </c>
      <c r="E5" s="12" t="s">
        <v>9</v>
      </c>
      <c r="F5" s="15" t="s">
        <v>5</v>
      </c>
      <c r="G5" s="16" t="s">
        <v>6</v>
      </c>
      <c r="H5" s="17" t="s">
        <v>7</v>
      </c>
      <c r="I5" s="18" t="s">
        <v>8</v>
      </c>
      <c r="J5" s="15" t="s">
        <v>9</v>
      </c>
    </row>
    <row r="6" spans="1:10" ht="25.5" customHeight="1" x14ac:dyDescent="0.3">
      <c r="A6" s="19" t="s">
        <v>10</v>
      </c>
      <c r="B6" s="20"/>
      <c r="C6" s="21">
        <f>SUM(C7:C14)</f>
        <v>1550286018</v>
      </c>
      <c r="D6" s="22">
        <f>SUM(D7:D14)</f>
        <v>1460739674</v>
      </c>
      <c r="E6" s="23">
        <f>SUM(E7:E14)</f>
        <v>89546344</v>
      </c>
      <c r="F6" s="19" t="s">
        <v>10</v>
      </c>
      <c r="G6" s="20"/>
      <c r="H6" s="21">
        <f>SUM(H7:H12)</f>
        <v>1550286018</v>
      </c>
      <c r="I6" s="24">
        <f>SUM(I7:I12)</f>
        <v>1460739674</v>
      </c>
      <c r="J6" s="23">
        <f>SUM(J7:J12)</f>
        <v>89546344</v>
      </c>
    </row>
    <row r="7" spans="1:10" ht="25.5" customHeight="1" x14ac:dyDescent="0.3">
      <c r="A7" s="25" t="s">
        <v>11</v>
      </c>
      <c r="B7" s="26" t="s">
        <v>12</v>
      </c>
      <c r="C7" s="27">
        <f>'[1]3.세입명세서(통합)'!D11</f>
        <v>275513100</v>
      </c>
      <c r="D7" s="28">
        <v>256573500</v>
      </c>
      <c r="E7" s="29">
        <f t="shared" ref="E7:E14" si="0">C7-D7</f>
        <v>18939600</v>
      </c>
      <c r="F7" s="30" t="s">
        <v>13</v>
      </c>
      <c r="G7" s="31" t="s">
        <v>14</v>
      </c>
      <c r="H7" s="32">
        <f>'[1]4. 세출명세서'!I53</f>
        <v>1175998490</v>
      </c>
      <c r="I7" s="33">
        <v>1102566352</v>
      </c>
      <c r="J7" s="33">
        <f t="shared" ref="J7:J12" si="1">H7-I7</f>
        <v>73432138</v>
      </c>
    </row>
    <row r="8" spans="1:10" ht="25.5" customHeight="1" x14ac:dyDescent="0.3">
      <c r="A8" s="34"/>
      <c r="B8" s="26" t="s">
        <v>15</v>
      </c>
      <c r="C8" s="35">
        <f>'[1]3.세입명세서(통합)'!D12</f>
        <v>712656140</v>
      </c>
      <c r="D8" s="36">
        <v>648557700</v>
      </c>
      <c r="E8" s="29">
        <f t="shared" si="0"/>
        <v>64098440</v>
      </c>
      <c r="F8" s="30"/>
      <c r="G8" s="31" t="s">
        <v>16</v>
      </c>
      <c r="H8" s="32">
        <f>'[1]4. 세출명세서'!I60</f>
        <v>9400000</v>
      </c>
      <c r="I8" s="33">
        <v>9429790</v>
      </c>
      <c r="J8" s="33">
        <f t="shared" si="1"/>
        <v>-29790</v>
      </c>
    </row>
    <row r="9" spans="1:10" ht="25.5" customHeight="1" x14ac:dyDescent="0.3">
      <c r="A9" s="34"/>
      <c r="B9" s="26" t="s">
        <v>17</v>
      </c>
      <c r="C9" s="35">
        <f>'[1]3.세입명세서(통합)'!D13</f>
        <v>521849440</v>
      </c>
      <c r="D9" s="36">
        <v>508886800</v>
      </c>
      <c r="E9" s="29">
        <f t="shared" si="0"/>
        <v>12962640</v>
      </c>
      <c r="F9" s="30"/>
      <c r="G9" s="31" t="s">
        <v>18</v>
      </c>
      <c r="H9" s="32">
        <f>'[1]4. 세출명세서'!I101</f>
        <v>99972180</v>
      </c>
      <c r="I9" s="33">
        <v>111042061</v>
      </c>
      <c r="J9" s="33">
        <f t="shared" si="1"/>
        <v>-11069881</v>
      </c>
    </row>
    <row r="10" spans="1:10" ht="25.5" customHeight="1" x14ac:dyDescent="0.3">
      <c r="A10" s="37"/>
      <c r="B10" s="26" t="s">
        <v>19</v>
      </c>
      <c r="C10" s="38">
        <f>'[1]3.세입명세서(통합)'!D14</f>
        <v>4000000</v>
      </c>
      <c r="D10" s="36">
        <v>12800000</v>
      </c>
      <c r="E10" s="29">
        <f t="shared" si="0"/>
        <v>-8800000</v>
      </c>
      <c r="F10" s="39" t="s">
        <v>20</v>
      </c>
      <c r="G10" s="31" t="s">
        <v>21</v>
      </c>
      <c r="H10" s="32">
        <f>'[1]4. 세출명세서'!I106</f>
        <v>15000000</v>
      </c>
      <c r="I10" s="33">
        <v>18000000</v>
      </c>
      <c r="J10" s="33">
        <f t="shared" si="1"/>
        <v>-3000000</v>
      </c>
    </row>
    <row r="11" spans="1:10" ht="25.5" customHeight="1" x14ac:dyDescent="0.3">
      <c r="A11" s="40" t="s">
        <v>22</v>
      </c>
      <c r="B11" s="41" t="s">
        <v>23</v>
      </c>
      <c r="C11" s="38">
        <f>'[1]3.세입명세서(통합)'!D17</f>
        <v>11780000</v>
      </c>
      <c r="D11" s="42">
        <v>6000000</v>
      </c>
      <c r="E11" s="29">
        <f t="shared" si="0"/>
        <v>5780000</v>
      </c>
      <c r="F11" s="39" t="s">
        <v>24</v>
      </c>
      <c r="G11" s="31" t="s">
        <v>24</v>
      </c>
      <c r="H11" s="43">
        <f>'[1]4. 세출명세서'!I212</f>
        <v>247938896</v>
      </c>
      <c r="I11" s="44">
        <v>218747471</v>
      </c>
      <c r="J11" s="33">
        <f t="shared" si="1"/>
        <v>29191425</v>
      </c>
    </row>
    <row r="12" spans="1:10" ht="25.5" customHeight="1" thickBot="1" x14ac:dyDescent="0.35">
      <c r="A12" s="40" t="s">
        <v>25</v>
      </c>
      <c r="B12" s="41" t="s">
        <v>25</v>
      </c>
      <c r="C12" s="45">
        <f>'[1]3.세입명세서(통합)'!D8</f>
        <v>5860000</v>
      </c>
      <c r="D12" s="46">
        <v>5800000</v>
      </c>
      <c r="E12" s="29">
        <f t="shared" si="0"/>
        <v>60000</v>
      </c>
      <c r="F12" s="39" t="s">
        <v>26</v>
      </c>
      <c r="G12" s="31" t="s">
        <v>27</v>
      </c>
      <c r="H12" s="47">
        <f>'[1]4. 세출명세서'!I217</f>
        <v>1976452</v>
      </c>
      <c r="I12" s="33">
        <v>954000</v>
      </c>
      <c r="J12" s="33">
        <f t="shared" si="1"/>
        <v>1022452</v>
      </c>
    </row>
    <row r="13" spans="1:10" ht="25.5" customHeight="1" x14ac:dyDescent="0.3">
      <c r="A13" s="40" t="s">
        <v>28</v>
      </c>
      <c r="B13" s="41" t="s">
        <v>29</v>
      </c>
      <c r="C13" s="48">
        <f>'[1]3.세입명세서(통합)'!D20</f>
        <v>18527338</v>
      </c>
      <c r="D13" s="49">
        <v>21881674</v>
      </c>
      <c r="E13" s="29">
        <f t="shared" si="0"/>
        <v>-3354336</v>
      </c>
      <c r="F13" s="50"/>
      <c r="G13" s="50"/>
      <c r="H13" s="50"/>
      <c r="I13" s="50"/>
      <c r="J13" s="51"/>
    </row>
    <row r="14" spans="1:10" ht="27" customHeight="1" thickBot="1" x14ac:dyDescent="0.35">
      <c r="A14" s="40" t="s">
        <v>30</v>
      </c>
      <c r="B14" s="41" t="s">
        <v>31</v>
      </c>
      <c r="C14" s="52">
        <f>'[1]3.세입명세서(통합)'!D24</f>
        <v>100000</v>
      </c>
      <c r="D14" s="53">
        <v>240000</v>
      </c>
      <c r="E14" s="29">
        <f t="shared" si="0"/>
        <v>-140000</v>
      </c>
    </row>
  </sheetData>
  <sheetProtection algorithmName="SHA-512" hashValue="q0vxjpG0qatJA4L0cEXB7k5o1c3/vNYNpMGJ0VsTfwsNGNDW1X3n4YBkfXcOT4ndhXBV4wvYVTDgrBTOk2WdNg==" saltValue="8h1GOeUKQec3dnn3ypIELw==" spinCount="100000" sheet="1" objects="1" scenarios="1"/>
  <mergeCells count="10">
    <mergeCell ref="A6:B6"/>
    <mergeCell ref="F6:G6"/>
    <mergeCell ref="A7:A10"/>
    <mergeCell ref="F7:F9"/>
    <mergeCell ref="A1:J1"/>
    <mergeCell ref="A2:J2"/>
    <mergeCell ref="A3:B3"/>
    <mergeCell ref="H3:J3"/>
    <mergeCell ref="A4:E4"/>
    <mergeCell ref="F4:J4"/>
  </mergeCells>
  <phoneticPr fontId="4" type="noConversion"/>
  <printOptions horizontalCentered="1"/>
  <pageMargins left="0.31496062992125984" right="0.31496062992125984" top="0.74803149606299213" bottom="0.15748031496062992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1.세입세출예산 공고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 Jae Yeon</dc:creator>
  <cp:lastModifiedBy>Han Jae Yeon</cp:lastModifiedBy>
  <dcterms:created xsi:type="dcterms:W3CDTF">2022-03-15T08:35:09Z</dcterms:created>
  <dcterms:modified xsi:type="dcterms:W3CDTF">2022-03-15T08:35:48Z</dcterms:modified>
</cp:coreProperties>
</file>